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Вып.плана._9" sheetId="1" r:id="rId1"/>
  </sheets>
  <definedNames>
    <definedName name="_xlnm.Print_Titles" localSheetId="0">'Вып.плана._9'!$13:$15</definedName>
    <definedName name="_xlnm.Print_Area" localSheetId="0">'Вып.плана._9'!$A$1:$F$64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<sst xmlns="http://schemas.openxmlformats.org/spreadsheetml/2006/main" count="151" uniqueCount="147">
  <si>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</si>
  <si>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</si>
  <si>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</si>
  <si>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</si>
  <si>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</si>
  <si>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</si>
  <si>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</si>
  <si>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</si>
  <si>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</si>
  <si>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</si>
  <si>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</si>
  <si>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</si>
  <si>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</si>
  <si>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</si>
  <si>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</si>
  <si>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</si>
  <si>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</si>
  <si>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</si>
  <si>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</si>
  <si>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</si>
  <si>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</si>
  <si>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</si>
  <si>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</si>
  <si>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</si>
  <si>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</si>
  <si>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</si>
  <si>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</si>
  <si>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</si>
  <si>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</si>
  <si>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</si>
  <si>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</si>
  <si>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</si>
  <si>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</si>
  <si>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</si>
  <si>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</si>
  <si>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</si>
  <si>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1.2.1.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</si>
  <si>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</si>
  <si>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</si>
  <si>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</si>
  <si>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</si>
  <si>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</si>
  <si>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</si>
  <si>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</si>
  <si>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</si>
  <si>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</si>
  <si>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</si>
  <si>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</si>
  <si>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</si>
  <si>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</si>
  <si>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</si>
  <si>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</si>
  <si>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</si>
  <si>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</si>
  <si>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</si>
  <si>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</si>
  <si>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</si>
  <si>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</si>
  <si>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</si>
  <si>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</si>
  <si>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</si>
  <si>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</si>
  <si>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</si>
  <si>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</si>
  <si>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</si>
  <si>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</si>
  <si>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</si>
  <si>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</si>
  <si>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</si>
  <si>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</si>
  <si>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</si>
  <si>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</si>
  <si>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1.5.2. </t>
  </si>
  <si>
    <t xml:space="preserve">1.5.2.1. </t>
  </si>
  <si>
    <t>000 1 11 05075 10 0000 120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</si>
  <si>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</si>
  <si>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</si>
  <si>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</si>
  <si>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</si>
  <si>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</si>
  <si>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</si>
  <si>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</si>
  <si>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</si>
  <si>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</si>
  <si>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</si>
  <si>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</si>
  <si>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</si>
  <si>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</si>
  <si>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</t>
  </si>
  <si>
    <t>сельского поселения Сосновка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</si>
  <si>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</si>
  <si>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</si>
  <si>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</si>
  <si>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</si>
  <si>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</si>
  <si>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</si>
  <si>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</si>
  <si>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</si>
  <si>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</si>
  <si>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2.1.2.3. 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</si>
  <si>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</si>
  <si>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000 2 02 30024 10 0000 150
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</si>
  <si>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</si>
  <si>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</si>
  <si>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</si>
  <si>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</si>
  <si>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</si>
  <si>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</si>
  <si>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 xml:space="preserve">1.1.1.2. </t>
  </si>
  <si>
    <t xml:space="preserve">1.1.1.3. </t>
  </si>
  <si>
    <t>000 1 01 02020 01 0000 110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</si>
  <si>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</si>
  <si>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</si>
  <si>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Утверждено</t>
  </si>
  <si>
    <t>% испол-нения</t>
  </si>
  <si>
    <t xml:space="preserve">1.3.3. </t>
  </si>
  <si>
    <t xml:space="preserve">1.3.3.1. </t>
  </si>
  <si>
    <t>1.3.3.2.</t>
  </si>
  <si>
    <t>Транспортный налог</t>
  </si>
  <si>
    <t>000 1 06 04000 00 0000 110</t>
  </si>
  <si>
    <t xml:space="preserve">2.1.3.2. </t>
  </si>
  <si>
    <t>000 2 02 20000 00 0000 150</t>
  </si>
  <si>
    <t xml:space="preserve"> ПРИЛОЖЕНИЕ 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</si>
  <si>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</si>
  <si>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000 1 01 02080 01 0000 110</t>
  </si>
  <si>
    <t xml:space="preserve">1.1.1.4. </t>
  </si>
  <si>
    <t>ДОХОДЫ ОТ ОКАЗАНИЯ ПЛАТНЫХ УСЛУГ И КОМПЕНСАЦИИ ЗАТРАТ ГОСУДАРСТВА</t>
  </si>
  <si>
    <t xml:space="preserve"> 000  1 13 00000 00 0000 000  </t>
  </si>
  <si>
    <t>Прочие доходы от компенсации затрат бюджетов сельских поселений</t>
  </si>
  <si>
    <t>000 1 13 02995 10 0000 130</t>
  </si>
  <si>
    <t xml:space="preserve"> от                     2023 года   </t>
  </si>
  <si>
    <t>бюджета сельского поселения Сосновка за 2022 год по кодам классификации доходов бюджетов</t>
  </si>
  <si>
    <t>1.6.</t>
  </si>
  <si>
    <t>1.6.1.</t>
  </si>
  <si>
    <t>ДОХОДЫ ОТ ПРОДАЖИ МАТЕРИАЛЬНЫХ И НЕМАТЕРИАЛЬНЫХ АКТИВОВ</t>
  </si>
  <si>
    <t>000 1 14 00000 00 0000 000</t>
  </si>
  <si>
    <t>Доходы от продажи квартир, находящихся в собственности сельских поселений</t>
  </si>
  <si>
    <t>000 1 14 01050 10 0000 410</t>
  </si>
  <si>
    <t>1.7.</t>
  </si>
  <si>
    <t>1.8.</t>
  </si>
  <si>
    <t>1.7.1.</t>
  </si>
  <si>
    <t>1.8.1.</t>
  </si>
  <si>
    <t>ШТРАФЫ, САНКЦИИ, ВОЗМЕЩЕНИЕ УЩЕРБА</t>
  </si>
  <si>
    <t xml:space="preserve">000 1 16 00000 00 0000 000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</si>
  <si>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</si>
  <si>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000 1 16 07000 00 0000 140
</t>
  </si>
  <si>
    <t>Исполнено, рублей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</si>
</sst>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5" applyNumberFormat="1" applyFont="1" applyFill="1" applyAlignment="1" applyProtection="1">
      <alignment/>
      <protection hidden="1"/>
    </xf>
    <xf numFmtId="0" fontId="3" fillId="0" borderId="0" xfId="55" applyFont="1" applyProtection="1">
      <alignment/>
      <protection hidden="1"/>
    </xf>
    <xf numFmtId="0" fontId="1" fillId="0" borderId="0" xfId="55">
      <alignment/>
      <protection/>
    </xf>
    <xf numFmtId="0" fontId="2" fillId="0" borderId="0" xfId="55" applyFont="1" applyFill="1" applyAlignment="1" applyProtection="1">
      <alignment/>
      <protection hidden="1"/>
    </xf>
    <xf numFmtId="0" fontId="4" fillId="0" borderId="0" xfId="55" applyFont="1">
      <alignment/>
      <protection/>
    </xf>
    <xf numFmtId="0" fontId="5" fillId="0" borderId="0" xfId="55" applyNumberFormat="1" applyFont="1" applyFill="1" applyAlignment="1" applyProtection="1">
      <alignment horizontal="centerContinuous"/>
      <protection hidden="1"/>
    </xf>
    <xf numFmtId="0" fontId="6" fillId="0" borderId="0" xfId="55" applyFont="1" applyFill="1" applyAlignment="1" applyProtection="1">
      <alignment/>
      <protection hidden="1"/>
    </xf>
    <xf numFmtId="0" fontId="2" fillId="0" borderId="0" xfId="55" applyNumberFormat="1" applyFont="1" applyFill="1" applyAlignment="1" applyProtection="1">
      <alignment vertical="top"/>
      <protection hidden="1"/>
    </xf>
    <xf numFmtId="0" fontId="5" fillId="0" borderId="0" xfId="55" applyNumberFormat="1" applyFont="1" applyFill="1" applyAlignment="1" applyProtection="1">
      <alignment horizontal="centerContinuous" vertical="top"/>
      <protection hidden="1"/>
    </xf>
    <xf numFmtId="0" fontId="2" fillId="0" borderId="0" xfId="55" applyFont="1" applyFill="1" applyAlignment="1" applyProtection="1">
      <alignment vertical="top"/>
      <protection hidden="1"/>
    </xf>
    <xf numFmtId="0" fontId="1" fillId="0" borderId="0" xfId="55" applyAlignment="1">
      <alignment vertical="top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NumberFormat="1" applyFont="1" applyFill="1" applyAlignment="1" applyProtection="1">
      <alignment vertical="top"/>
      <protection hidden="1"/>
    </xf>
    <xf numFmtId="0" fontId="6" fillId="0" borderId="0" xfId="55" applyNumberFormat="1" applyFont="1" applyFill="1" applyAlignment="1" applyProtection="1">
      <alignment/>
      <protection hidden="1"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5" applyFont="1" applyFill="1" applyAlignment="1" applyProtection="1">
      <alignment horizontal="center"/>
      <protection hidden="1"/>
    </xf>
    <xf numFmtId="0" fontId="2" fillId="0" borderId="10" xfId="55" applyFont="1" applyFill="1" applyBorder="1" applyAlignment="1" applyProtection="1">
      <alignment/>
      <protection hidden="1"/>
    </xf>
    <xf numFmtId="0" fontId="1" fillId="0" borderId="10" xfId="55" applyBorder="1">
      <alignment/>
      <protection/>
    </xf>
    <xf numFmtId="0" fontId="5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5" fillId="0" borderId="10" xfId="55" applyFont="1" applyFill="1" applyBorder="1" applyAlignment="1" applyProtection="1">
      <alignment horizontal="left" vertical="center"/>
      <protection hidden="1"/>
    </xf>
    <xf numFmtId="4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5" applyNumberFormat="1" applyFont="1" applyFill="1" applyBorder="1" applyAlignment="1" applyProtection="1">
      <alignment horizontal="center"/>
      <protection hidden="1"/>
    </xf>
    <xf numFmtId="0" fontId="6" fillId="0" borderId="0" xfId="55" applyFont="1" applyFill="1" applyAlignment="1" applyProtection="1">
      <alignment horizontal="center" vertical="top"/>
      <protection hidden="1"/>
    </xf>
    <xf numFmtId="0" fontId="6" fillId="0" borderId="10" xfId="55" applyNumberFormat="1" applyFont="1" applyFill="1" applyBorder="1" applyAlignment="1" applyProtection="1">
      <alignment horizontal="left" vertical="top" wrapText="1"/>
      <protection hidden="1"/>
    </xf>
    <xf numFmtId="0" fontId="6" fillId="0" borderId="10" xfId="55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0" fontId="5" fillId="0" borderId="10" xfId="55" applyNumberFormat="1" applyFont="1" applyFill="1" applyBorder="1" applyAlignment="1" applyProtection="1">
      <alignment horizontal="left" vertical="top" wrapText="1"/>
      <protection hidden="1"/>
    </xf>
    <xf numFmtId="0" fontId="5" fillId="0" borderId="10" xfId="55" applyNumberFormat="1" applyFont="1" applyFill="1" applyBorder="1" applyAlignment="1" applyProtection="1">
      <alignment horizontal="left" vertical="center" wrapText="1"/>
      <protection hidden="1"/>
    </xf>
    <xf numFmtId="184" fontId="6" fillId="0" borderId="10" xfId="55" applyNumberFormat="1" applyFont="1" applyFill="1" applyBorder="1" applyAlignment="1" applyProtection="1">
      <alignment horizontal="left" vertical="top"/>
      <protection hidden="1"/>
    </xf>
    <xf numFmtId="184" fontId="6" fillId="0" borderId="10" xfId="55" applyNumberFormat="1" applyFont="1" applyFill="1" applyBorder="1" applyAlignment="1" applyProtection="1">
      <alignment horizontal="center" vertical="center"/>
      <protection hidden="1"/>
    </xf>
    <xf numFmtId="184" fontId="6" fillId="0" borderId="10" xfId="55" applyNumberFormat="1" applyFont="1" applyFill="1" applyBorder="1" applyAlignment="1" applyProtection="1">
      <alignment horizontal="left" vertical="top" wrapText="1"/>
      <protection hidden="1"/>
    </xf>
    <xf numFmtId="4" fontId="6" fillId="0" borderId="10" xfId="55" applyNumberFormat="1" applyFont="1" applyBorder="1" applyAlignment="1">
      <alignment horizontal="center" vertical="center"/>
      <protection/>
    </xf>
    <xf numFmtId="4" fontId="6" fillId="33" borderId="10" xfId="55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 horizontal="center"/>
      <protection/>
    </xf>
    <xf numFmtId="192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55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5" applyNumberFormat="1" applyFont="1" applyFill="1" applyAlignment="1" applyProtection="1">
      <alignment horizontal="center" vertical="top"/>
      <protection hidden="1"/>
    </xf>
    <xf numFmtId="0" fontId="2" fillId="0" borderId="0" xfId="55" applyFont="1" applyFill="1" applyAlignment="1" applyProtection="1">
      <alignment horizontal="center"/>
      <protection hidden="1"/>
    </xf>
    <xf numFmtId="0" fontId="5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="84" zoomScaleNormal="200" zoomScaleSheetLayoutView="84" workbookViewId="0" topLeftCell="A2">
      <selection activeCell="C2" sqref="C2:F5"/>
    </sheetView>
  </sheetViews>
  <sheetFormatPr defaultColWidth="9.00390625" defaultRowHeight="12.75"/>
  <cols>
    <col min="1" max="1" width="8.125" style="3" customWidth="1"/>
    <col min="2" max="2" width="46.75390625" style="11" customWidth="1"/>
    <col min="3" max="3" width="29.625" style="3" customWidth="1"/>
    <col min="4" max="4" width="16.25390625" style="3" hidden="1" customWidth="1"/>
    <col min="5" max="5" width="14.875" style="3" customWidth="1"/>
    <col min="6" max="6" width="10.75390625" style="3" hidden="1" customWidth="1"/>
    <col min="7" max="16384" width="9.125" style="3" customWidth="1"/>
  </cols>
  <sheetData>
    <row r="1" spans="2:4" ht="409.5" customHeight="1" hidden="1">
      <c r="B1" s="8"/>
      <c r="C1" s="1"/>
      <c r="D1" s="2"/>
    </row>
    <row r="2" spans="2:8" ht="15.75">
      <c r="B2" s="16"/>
      <c r="C2" s="53" t="s">
        <v>122</v>
      </c>
      <c r="D2" s="53"/>
      <c r="E2" s="53"/>
      <c r="F2" s="53"/>
      <c r="G2" s="32"/>
      <c r="H2" s="32"/>
    </row>
    <row r="3" spans="2:8" ht="15.75">
      <c r="B3" s="16"/>
      <c r="C3" s="53" t="s">
        <v>16</v>
      </c>
      <c r="D3" s="53"/>
      <c r="E3" s="53"/>
      <c r="F3" s="53"/>
      <c r="G3" s="32"/>
      <c r="H3" s="32"/>
    </row>
    <row r="4" spans="2:8" ht="15.75">
      <c r="B4" s="32" t="s">
        <v>88</v>
      </c>
      <c r="C4" s="53" t="s">
        <v>89</v>
      </c>
      <c r="D4" s="53"/>
      <c r="E4" s="53"/>
      <c r="F4" s="53"/>
      <c r="G4" s="32"/>
      <c r="H4" s="32"/>
    </row>
    <row r="5" spans="2:8" ht="15.75">
      <c r="B5" s="16"/>
      <c r="C5" s="53" t="s">
        <v>130</v>
      </c>
      <c r="D5" s="53"/>
      <c r="E5" s="53"/>
      <c r="F5" s="53"/>
      <c r="G5" s="32"/>
      <c r="H5" s="32"/>
    </row>
    <row r="6" spans="2:8" ht="15.75">
      <c r="B6" s="16"/>
      <c r="E6" s="17"/>
      <c r="F6" s="17"/>
      <c r="G6" s="17"/>
      <c r="H6" s="19"/>
    </row>
    <row r="7" spans="2:4" ht="15.75">
      <c r="B7" s="16"/>
      <c r="C7" s="17"/>
      <c r="D7" s="19"/>
    </row>
    <row r="8" spans="2:4" ht="15.75">
      <c r="B8" s="9"/>
      <c r="C8" s="6"/>
      <c r="D8" s="7"/>
    </row>
    <row r="9" spans="1:6" s="5" customFormat="1" ht="15.75">
      <c r="A9" s="49" t="s">
        <v>3</v>
      </c>
      <c r="B9" s="49"/>
      <c r="C9" s="49"/>
      <c r="D9" s="49"/>
      <c r="E9" s="49"/>
      <c r="F9" s="49"/>
    </row>
    <row r="10" spans="1:6" ht="15.75">
      <c r="A10" s="49" t="s">
        <v>131</v>
      </c>
      <c r="B10" s="49"/>
      <c r="C10" s="49"/>
      <c r="D10" s="49"/>
      <c r="E10" s="49"/>
      <c r="F10" s="49"/>
    </row>
    <row r="11" spans="2:4" ht="15.75">
      <c r="B11" s="18"/>
      <c r="C11" s="18"/>
      <c r="D11" s="18"/>
    </row>
    <row r="12" spans="2:6" ht="15.75">
      <c r="B12" s="16"/>
      <c r="C12" s="17"/>
      <c r="D12" s="29"/>
      <c r="F12" s="41" t="s">
        <v>19</v>
      </c>
    </row>
    <row r="13" spans="1:6" ht="12.75">
      <c r="A13" s="48" t="s">
        <v>26</v>
      </c>
      <c r="B13" s="48" t="s">
        <v>1</v>
      </c>
      <c r="C13" s="48" t="s">
        <v>0</v>
      </c>
      <c r="D13" s="51" t="s">
        <v>113</v>
      </c>
      <c r="E13" s="48" t="s">
        <v>146</v>
      </c>
      <c r="F13" s="48" t="s">
        <v>114</v>
      </c>
    </row>
    <row r="14" spans="1:6" ht="26.25" customHeight="1">
      <c r="A14" s="48"/>
      <c r="B14" s="48"/>
      <c r="C14" s="48"/>
      <c r="D14" s="52"/>
      <c r="E14" s="48"/>
      <c r="F14" s="48"/>
    </row>
    <row r="15" spans="1:6" ht="15.75">
      <c r="A15" s="12">
        <v>1</v>
      </c>
      <c r="B15" s="12">
        <v>2</v>
      </c>
      <c r="C15" s="12">
        <v>3</v>
      </c>
      <c r="D15" s="15">
        <v>4</v>
      </c>
      <c r="E15" s="15">
        <v>4</v>
      </c>
      <c r="F15" s="15">
        <v>6</v>
      </c>
    </row>
    <row r="16" spans="1:6" ht="31.5">
      <c r="A16" s="24" t="s">
        <v>27</v>
      </c>
      <c r="B16" s="33" t="s">
        <v>4</v>
      </c>
      <c r="C16" s="12" t="s">
        <v>5</v>
      </c>
      <c r="D16" s="26">
        <f>D17+D29+D36+D39+D23+D44+D46+D48</f>
        <v>21061536.74</v>
      </c>
      <c r="E16" s="26">
        <f>E17+E29+E36+E39+E23+E44+E46+E48</f>
        <v>21828571.71</v>
      </c>
      <c r="F16" s="42">
        <f>E16/D16*100</f>
        <v>103.64187561177933</v>
      </c>
    </row>
    <row r="17" spans="1:6" ht="15.75">
      <c r="A17" s="24" t="s">
        <v>29</v>
      </c>
      <c r="B17" s="31" t="s">
        <v>28</v>
      </c>
      <c r="C17" s="13" t="s">
        <v>6</v>
      </c>
      <c r="D17" s="27">
        <f>D18</f>
        <v>18011000</v>
      </c>
      <c r="E17" s="27">
        <f>E18</f>
        <v>18256337.5</v>
      </c>
      <c r="F17" s="43">
        <f aca="true" t="shared" si="0" ref="F17:F61">E17/D17*100</f>
        <v>101.36215368385986</v>
      </c>
    </row>
    <row r="18" spans="1:6" ht="21" customHeight="1">
      <c r="A18" s="24" t="s">
        <v>31</v>
      </c>
      <c r="B18" s="30" t="s">
        <v>30</v>
      </c>
      <c r="C18" s="13" t="s">
        <v>7</v>
      </c>
      <c r="D18" s="27">
        <f>D19+D20+D21+D22</f>
        <v>18011000</v>
      </c>
      <c r="E18" s="27">
        <f>E19+E20+E21+E22</f>
        <v>18256337.5</v>
      </c>
      <c r="F18" s="43">
        <f t="shared" si="0"/>
        <v>101.36215368385986</v>
      </c>
    </row>
    <row r="19" spans="1:6" ht="99" customHeight="1">
      <c r="A19" s="24" t="s">
        <v>33</v>
      </c>
      <c r="B19" s="30" t="s">
        <v>32</v>
      </c>
      <c r="C19" s="13" t="s">
        <v>17</v>
      </c>
      <c r="D19" s="27">
        <v>17858000</v>
      </c>
      <c r="E19" s="38">
        <v>18050214.1</v>
      </c>
      <c r="F19" s="43">
        <f t="shared" si="0"/>
        <v>101.07634729532984</v>
      </c>
    </row>
    <row r="20" spans="1:6" ht="96" customHeight="1" hidden="1">
      <c r="A20" s="24" t="s">
        <v>108</v>
      </c>
      <c r="B20" s="30" t="s">
        <v>32</v>
      </c>
      <c r="C20" s="13" t="s">
        <v>110</v>
      </c>
      <c r="D20" s="27">
        <v>0</v>
      </c>
      <c r="E20" s="38">
        <v>0</v>
      </c>
      <c r="F20" s="43">
        <v>0</v>
      </c>
    </row>
    <row r="21" spans="1:6" ht="64.5" customHeight="1">
      <c r="A21" s="24" t="s">
        <v>109</v>
      </c>
      <c r="B21" s="30" t="s">
        <v>112</v>
      </c>
      <c r="C21" s="13" t="s">
        <v>111</v>
      </c>
      <c r="D21" s="27">
        <v>11000</v>
      </c>
      <c r="E21" s="38">
        <v>14677.65</v>
      </c>
      <c r="F21" s="43">
        <f t="shared" si="0"/>
        <v>133.43318181818182</v>
      </c>
    </row>
    <row r="22" spans="1:6" ht="199.5" customHeight="1">
      <c r="A22" s="24" t="s">
        <v>125</v>
      </c>
      <c r="B22" s="30" t="s">
        <v>123</v>
      </c>
      <c r="C22" s="13" t="s">
        <v>124</v>
      </c>
      <c r="D22" s="27">
        <v>142000</v>
      </c>
      <c r="E22" s="38">
        <v>191445.75</v>
      </c>
      <c r="F22" s="43">
        <f t="shared" si="0"/>
        <v>134.82095070422534</v>
      </c>
    </row>
    <row r="23" spans="1:6" ht="51.75" customHeight="1">
      <c r="A23" s="24" t="s">
        <v>35</v>
      </c>
      <c r="B23" s="30" t="s">
        <v>34</v>
      </c>
      <c r="C23" s="14" t="s">
        <v>20</v>
      </c>
      <c r="D23" s="27">
        <f>D24</f>
        <v>1387550</v>
      </c>
      <c r="E23" s="27">
        <f>E24</f>
        <v>1616221.38</v>
      </c>
      <c r="F23" s="43">
        <f t="shared" si="0"/>
        <v>116.48022629815141</v>
      </c>
    </row>
    <row r="24" spans="1:6" ht="50.25" customHeight="1">
      <c r="A24" s="24" t="s">
        <v>36</v>
      </c>
      <c r="B24" s="30" t="s">
        <v>90</v>
      </c>
      <c r="C24" s="14" t="s">
        <v>21</v>
      </c>
      <c r="D24" s="27">
        <f>D25+D26+D27+D28</f>
        <v>1387550</v>
      </c>
      <c r="E24" s="27">
        <f>E25+E26+E27+E28</f>
        <v>1616221.38</v>
      </c>
      <c r="F24" s="43">
        <f t="shared" si="0"/>
        <v>116.48022629815141</v>
      </c>
    </row>
    <row r="25" spans="1:6" ht="164.25" customHeight="1">
      <c r="A25" s="24" t="s">
        <v>37</v>
      </c>
      <c r="B25" s="30" t="s">
        <v>91</v>
      </c>
      <c r="C25" s="14" t="s">
        <v>92</v>
      </c>
      <c r="D25" s="27">
        <v>703300</v>
      </c>
      <c r="E25" s="38">
        <v>810223.16</v>
      </c>
      <c r="F25" s="43">
        <f t="shared" si="0"/>
        <v>115.20306554813024</v>
      </c>
    </row>
    <row r="26" spans="1:6" ht="177" customHeight="1">
      <c r="A26" s="24" t="s">
        <v>38</v>
      </c>
      <c r="B26" s="30" t="s">
        <v>93</v>
      </c>
      <c r="C26" s="14" t="s">
        <v>94</v>
      </c>
      <c r="D26" s="27">
        <v>3750</v>
      </c>
      <c r="E26" s="38">
        <v>4376.46</v>
      </c>
      <c r="F26" s="43">
        <f t="shared" si="0"/>
        <v>116.7056</v>
      </c>
    </row>
    <row r="27" spans="1:6" ht="162.75" customHeight="1">
      <c r="A27" s="24" t="s">
        <v>64</v>
      </c>
      <c r="B27" s="30" t="s">
        <v>95</v>
      </c>
      <c r="C27" s="14" t="s">
        <v>96</v>
      </c>
      <c r="D27" s="27">
        <v>771900</v>
      </c>
      <c r="E27" s="38">
        <v>894577.87</v>
      </c>
      <c r="F27" s="43">
        <f t="shared" si="0"/>
        <v>115.8929744785594</v>
      </c>
    </row>
    <row r="28" spans="1:6" ht="159" customHeight="1">
      <c r="A28" s="24" t="s">
        <v>65</v>
      </c>
      <c r="B28" s="30" t="s">
        <v>97</v>
      </c>
      <c r="C28" s="14" t="s">
        <v>98</v>
      </c>
      <c r="D28" s="27">
        <v>-91400</v>
      </c>
      <c r="E28" s="38">
        <v>-92956.11</v>
      </c>
      <c r="F28" s="43">
        <f t="shared" si="0"/>
        <v>101.7025273522976</v>
      </c>
    </row>
    <row r="29" spans="1:6" ht="15.75">
      <c r="A29" s="24" t="s">
        <v>40</v>
      </c>
      <c r="B29" s="30" t="s">
        <v>39</v>
      </c>
      <c r="C29" s="13" t="s">
        <v>8</v>
      </c>
      <c r="D29" s="27">
        <f>D30+D33+D32</f>
        <v>268500</v>
      </c>
      <c r="E29" s="27">
        <f>E30+E33+E32</f>
        <v>469732.78</v>
      </c>
      <c r="F29" s="43">
        <f t="shared" si="0"/>
        <v>174.9470316573557</v>
      </c>
    </row>
    <row r="30" spans="1:6" ht="21" customHeight="1">
      <c r="A30" s="24" t="s">
        <v>42</v>
      </c>
      <c r="B30" s="30" t="s">
        <v>41</v>
      </c>
      <c r="C30" s="13" t="s">
        <v>9</v>
      </c>
      <c r="D30" s="27">
        <f>D31</f>
        <v>170000</v>
      </c>
      <c r="E30" s="27">
        <f>E31</f>
        <v>339654.27</v>
      </c>
      <c r="F30" s="43">
        <f t="shared" si="0"/>
        <v>199.7966294117647</v>
      </c>
    </row>
    <row r="31" spans="1:6" ht="66.75" customHeight="1">
      <c r="A31" s="24" t="s">
        <v>43</v>
      </c>
      <c r="B31" s="30" t="s">
        <v>67</v>
      </c>
      <c r="C31" s="13" t="s">
        <v>23</v>
      </c>
      <c r="D31" s="27">
        <v>170000</v>
      </c>
      <c r="E31" s="38">
        <v>339654.27</v>
      </c>
      <c r="F31" s="43">
        <f t="shared" si="0"/>
        <v>199.7966294117647</v>
      </c>
    </row>
    <row r="32" spans="1:6" ht="30.75" customHeight="1">
      <c r="A32" s="24" t="s">
        <v>45</v>
      </c>
      <c r="B32" s="30" t="s">
        <v>118</v>
      </c>
      <c r="C32" s="13" t="s">
        <v>119</v>
      </c>
      <c r="D32" s="27">
        <v>67000</v>
      </c>
      <c r="E32" s="38">
        <v>79572.41</v>
      </c>
      <c r="F32" s="43">
        <f t="shared" si="0"/>
        <v>118.76479104477613</v>
      </c>
    </row>
    <row r="33" spans="1:6" ht="15.75">
      <c r="A33" s="24" t="s">
        <v>115</v>
      </c>
      <c r="B33" s="30" t="s">
        <v>44</v>
      </c>
      <c r="C33" s="13" t="s">
        <v>10</v>
      </c>
      <c r="D33" s="27">
        <f>D34+D35</f>
        <v>31500</v>
      </c>
      <c r="E33" s="27">
        <f>E34+E35</f>
        <v>50506.1</v>
      </c>
      <c r="F33" s="43">
        <f t="shared" si="0"/>
        <v>160.3368253968254</v>
      </c>
    </row>
    <row r="34" spans="1:6" ht="50.25" customHeight="1">
      <c r="A34" s="24" t="s">
        <v>116</v>
      </c>
      <c r="B34" s="30" t="s">
        <v>68</v>
      </c>
      <c r="C34" s="13" t="s">
        <v>24</v>
      </c>
      <c r="D34" s="27">
        <v>20000</v>
      </c>
      <c r="E34" s="38">
        <v>40706.14</v>
      </c>
      <c r="F34" s="43">
        <f t="shared" si="0"/>
        <v>203.5307</v>
      </c>
    </row>
    <row r="35" spans="1:6" ht="54" customHeight="1">
      <c r="A35" s="24" t="s">
        <v>117</v>
      </c>
      <c r="B35" s="30" t="s">
        <v>69</v>
      </c>
      <c r="C35" s="13" t="s">
        <v>25</v>
      </c>
      <c r="D35" s="27">
        <v>11500</v>
      </c>
      <c r="E35" s="38">
        <v>9799.96</v>
      </c>
      <c r="F35" s="43">
        <f t="shared" si="0"/>
        <v>85.21704347826086</v>
      </c>
    </row>
    <row r="36" spans="1:6" ht="19.5" customHeight="1">
      <c r="A36" s="24" t="s">
        <v>47</v>
      </c>
      <c r="B36" s="30" t="s">
        <v>46</v>
      </c>
      <c r="C36" s="13" t="s">
        <v>11</v>
      </c>
      <c r="D36" s="27">
        <f>D37</f>
        <v>13500</v>
      </c>
      <c r="E36" s="27">
        <f>E37</f>
        <v>14700</v>
      </c>
      <c r="F36" s="43">
        <f t="shared" si="0"/>
        <v>108.88888888888889</v>
      </c>
    </row>
    <row r="37" spans="1:6" ht="75.75" customHeight="1">
      <c r="A37" s="24" t="s">
        <v>49</v>
      </c>
      <c r="B37" s="30" t="s">
        <v>48</v>
      </c>
      <c r="C37" s="13" t="s">
        <v>12</v>
      </c>
      <c r="D37" s="27">
        <f>D38</f>
        <v>13500</v>
      </c>
      <c r="E37" s="27">
        <f>E38</f>
        <v>14700</v>
      </c>
      <c r="F37" s="43">
        <f t="shared" si="0"/>
        <v>108.88888888888889</v>
      </c>
    </row>
    <row r="38" spans="1:6" ht="116.25" customHeight="1">
      <c r="A38" s="24" t="s">
        <v>50</v>
      </c>
      <c r="B38" s="30" t="s">
        <v>51</v>
      </c>
      <c r="C38" s="13" t="s">
        <v>13</v>
      </c>
      <c r="D38" s="27">
        <v>13500</v>
      </c>
      <c r="E38" s="38">
        <v>14700</v>
      </c>
      <c r="F38" s="43">
        <f t="shared" si="0"/>
        <v>108.88888888888889</v>
      </c>
    </row>
    <row r="39" spans="1:6" ht="49.5" customHeight="1">
      <c r="A39" s="24" t="s">
        <v>53</v>
      </c>
      <c r="B39" s="30" t="s">
        <v>52</v>
      </c>
      <c r="C39" s="13" t="s">
        <v>14</v>
      </c>
      <c r="D39" s="27">
        <f>D40+D42</f>
        <v>982370</v>
      </c>
      <c r="E39" s="27">
        <f>E40+E42</f>
        <v>1007220.39</v>
      </c>
      <c r="F39" s="43">
        <f t="shared" si="0"/>
        <v>102.52963649134237</v>
      </c>
    </row>
    <row r="40" spans="1:6" ht="131.25" customHeight="1">
      <c r="A40" s="24" t="s">
        <v>54</v>
      </c>
      <c r="B40" s="31" t="s">
        <v>87</v>
      </c>
      <c r="C40" s="13" t="s">
        <v>75</v>
      </c>
      <c r="D40" s="27">
        <f>D41</f>
        <v>830100</v>
      </c>
      <c r="E40" s="27">
        <f>E41</f>
        <v>913491.36</v>
      </c>
      <c r="F40" s="43">
        <f t="shared" si="0"/>
        <v>110.04594145283701</v>
      </c>
    </row>
    <row r="41" spans="1:6" ht="50.25" customHeight="1">
      <c r="A41" s="24" t="s">
        <v>77</v>
      </c>
      <c r="B41" s="30" t="s">
        <v>76</v>
      </c>
      <c r="C41" s="13" t="s">
        <v>74</v>
      </c>
      <c r="D41" s="27">
        <v>830100</v>
      </c>
      <c r="E41" s="38">
        <v>913491.36</v>
      </c>
      <c r="F41" s="43">
        <f t="shared" si="0"/>
        <v>110.04594145283701</v>
      </c>
    </row>
    <row r="42" spans="1:6" ht="113.25" customHeight="1">
      <c r="A42" s="24" t="s">
        <v>72</v>
      </c>
      <c r="B42" s="30" t="s">
        <v>70</v>
      </c>
      <c r="C42" s="13" t="s">
        <v>22</v>
      </c>
      <c r="D42" s="27">
        <f>D43</f>
        <v>152270</v>
      </c>
      <c r="E42" s="27">
        <f>E43</f>
        <v>93729.03</v>
      </c>
      <c r="F42" s="43">
        <f t="shared" si="0"/>
        <v>61.554495304393505</v>
      </c>
    </row>
    <row r="43" spans="1:6" ht="96.75" customHeight="1">
      <c r="A43" s="24" t="s">
        <v>73</v>
      </c>
      <c r="B43" s="30" t="s">
        <v>71</v>
      </c>
      <c r="C43" s="13" t="s">
        <v>18</v>
      </c>
      <c r="D43" s="27">
        <v>152270</v>
      </c>
      <c r="E43" s="38">
        <v>93729.03</v>
      </c>
      <c r="F43" s="43">
        <f t="shared" si="0"/>
        <v>61.554495304393505</v>
      </c>
    </row>
    <row r="44" spans="1:6" ht="41.25" customHeight="1">
      <c r="A44" s="24" t="s">
        <v>132</v>
      </c>
      <c r="B44" s="30" t="s">
        <v>126</v>
      </c>
      <c r="C44" s="13" t="s">
        <v>127</v>
      </c>
      <c r="D44" s="27">
        <f>D45</f>
        <v>347116.74</v>
      </c>
      <c r="E44" s="27">
        <f>E45</f>
        <v>347116.74</v>
      </c>
      <c r="F44" s="43">
        <f t="shared" si="0"/>
        <v>100</v>
      </c>
    </row>
    <row r="45" spans="1:6" ht="41.25" customHeight="1">
      <c r="A45" s="24" t="s">
        <v>133</v>
      </c>
      <c r="B45" s="30" t="s">
        <v>128</v>
      </c>
      <c r="C45" s="13" t="s">
        <v>129</v>
      </c>
      <c r="D45" s="27">
        <v>347116.74</v>
      </c>
      <c r="E45" s="38">
        <v>347116.74</v>
      </c>
      <c r="F45" s="43">
        <f t="shared" si="0"/>
        <v>100</v>
      </c>
    </row>
    <row r="46" spans="1:6" ht="41.25" customHeight="1">
      <c r="A46" s="24" t="s">
        <v>138</v>
      </c>
      <c r="B46" s="46" t="s">
        <v>134</v>
      </c>
      <c r="C46" s="45" t="s">
        <v>135</v>
      </c>
      <c r="D46" s="27">
        <f>D47</f>
        <v>51500</v>
      </c>
      <c r="E46" s="27">
        <f>E47</f>
        <v>51500</v>
      </c>
      <c r="F46" s="43">
        <f t="shared" si="0"/>
        <v>100</v>
      </c>
    </row>
    <row r="47" spans="1:6" ht="41.25" customHeight="1">
      <c r="A47" s="24" t="s">
        <v>140</v>
      </c>
      <c r="B47" s="47" t="s">
        <v>136</v>
      </c>
      <c r="C47" s="44" t="s">
        <v>137</v>
      </c>
      <c r="D47" s="27">
        <v>51500</v>
      </c>
      <c r="E47" s="38">
        <v>51500</v>
      </c>
      <c r="F47" s="43">
        <f t="shared" si="0"/>
        <v>100</v>
      </c>
    </row>
    <row r="48" spans="1:6" ht="41.25" customHeight="1">
      <c r="A48" s="24" t="s">
        <v>139</v>
      </c>
      <c r="B48" s="46" t="s">
        <v>142</v>
      </c>
      <c r="C48" s="45" t="s">
        <v>143</v>
      </c>
      <c r="D48" s="27">
        <f>D49</f>
        <v>0</v>
      </c>
      <c r="E48" s="27">
        <f>E49</f>
        <v>65742.92</v>
      </c>
      <c r="F48" s="43">
        <v>0</v>
      </c>
    </row>
    <row r="49" spans="1:6" ht="180.75" customHeight="1">
      <c r="A49" s="24" t="s">
        <v>141</v>
      </c>
      <c r="B49" s="46" t="s">
        <v>144</v>
      </c>
      <c r="C49" s="45" t="s">
        <v>145</v>
      </c>
      <c r="D49" s="27">
        <v>0</v>
      </c>
      <c r="E49" s="38">
        <v>65742.92</v>
      </c>
      <c r="F49" s="43">
        <v>0</v>
      </c>
    </row>
    <row r="50" spans="1:6" ht="21.75" customHeight="1">
      <c r="A50" s="23" t="s">
        <v>55</v>
      </c>
      <c r="B50" s="34" t="s">
        <v>56</v>
      </c>
      <c r="C50" s="12" t="s">
        <v>57</v>
      </c>
      <c r="D50" s="26">
        <f>D51</f>
        <v>33812575.95</v>
      </c>
      <c r="E50" s="26">
        <f>E51</f>
        <v>33812575.94</v>
      </c>
      <c r="F50" s="42">
        <f t="shared" si="0"/>
        <v>99.9999999704252</v>
      </c>
    </row>
    <row r="51" spans="1:6" ht="47.25">
      <c r="A51" s="24" t="s">
        <v>58</v>
      </c>
      <c r="B51" s="31" t="s">
        <v>78</v>
      </c>
      <c r="C51" s="13" t="s">
        <v>15</v>
      </c>
      <c r="D51" s="27">
        <f>D52+D55+D59+D54</f>
        <v>33812575.95</v>
      </c>
      <c r="E51" s="27">
        <f>E52+E55+E59+E54</f>
        <v>33812575.94</v>
      </c>
      <c r="F51" s="43">
        <f t="shared" si="0"/>
        <v>99.9999999704252</v>
      </c>
    </row>
    <row r="52" spans="1:6" ht="31.5">
      <c r="A52" s="24" t="s">
        <v>59</v>
      </c>
      <c r="B52" s="31" t="s">
        <v>60</v>
      </c>
      <c r="C52" s="14" t="s">
        <v>79</v>
      </c>
      <c r="D52" s="27">
        <f>D53</f>
        <v>2872900</v>
      </c>
      <c r="E52" s="27">
        <f>E53</f>
        <v>2872900</v>
      </c>
      <c r="F52" s="43">
        <f t="shared" si="0"/>
        <v>100</v>
      </c>
    </row>
    <row r="53" spans="1:6" ht="37.5" customHeight="1">
      <c r="A53" s="24" t="s">
        <v>61</v>
      </c>
      <c r="B53" s="30" t="s">
        <v>80</v>
      </c>
      <c r="C53" s="13" t="s">
        <v>81</v>
      </c>
      <c r="D53" s="27">
        <v>2872900</v>
      </c>
      <c r="E53" s="38">
        <v>2872900</v>
      </c>
      <c r="F53" s="43">
        <f t="shared" si="0"/>
        <v>100</v>
      </c>
    </row>
    <row r="54" spans="1:6" ht="37.5" customHeight="1">
      <c r="A54" s="24" t="s">
        <v>62</v>
      </c>
      <c r="B54" s="31" t="s">
        <v>82</v>
      </c>
      <c r="C54" s="14" t="s">
        <v>121</v>
      </c>
      <c r="D54" s="27">
        <v>24621462.31</v>
      </c>
      <c r="E54" s="38">
        <v>24621462.3</v>
      </c>
      <c r="F54" s="43">
        <f t="shared" si="0"/>
        <v>99.99999995938504</v>
      </c>
    </row>
    <row r="55" spans="1:6" ht="31.5">
      <c r="A55" s="24" t="s">
        <v>102</v>
      </c>
      <c r="B55" s="31" t="s">
        <v>82</v>
      </c>
      <c r="C55" s="14" t="s">
        <v>83</v>
      </c>
      <c r="D55" s="27">
        <f>D56+D57+D58</f>
        <v>578100</v>
      </c>
      <c r="E55" s="27">
        <f>E56+E57+E58</f>
        <v>578100</v>
      </c>
      <c r="F55" s="43">
        <f t="shared" si="0"/>
        <v>100</v>
      </c>
    </row>
    <row r="56" spans="1:6" ht="49.5" customHeight="1">
      <c r="A56" s="24" t="s">
        <v>105</v>
      </c>
      <c r="B56" s="30" t="s">
        <v>100</v>
      </c>
      <c r="C56" s="14" t="s">
        <v>101</v>
      </c>
      <c r="D56" s="27">
        <v>24900</v>
      </c>
      <c r="E56" s="38">
        <v>24900</v>
      </c>
      <c r="F56" s="43">
        <f t="shared" si="0"/>
        <v>100</v>
      </c>
    </row>
    <row r="57" spans="1:6" ht="46.5" customHeight="1">
      <c r="A57" s="24" t="s">
        <v>120</v>
      </c>
      <c r="B57" s="30" t="s">
        <v>84</v>
      </c>
      <c r="C57" s="14" t="s">
        <v>85</v>
      </c>
      <c r="D57" s="27">
        <v>22300</v>
      </c>
      <c r="E57" s="38">
        <v>22300</v>
      </c>
      <c r="F57" s="43">
        <f t="shared" si="0"/>
        <v>100</v>
      </c>
    </row>
    <row r="58" spans="1:6" ht="63">
      <c r="A58" s="24" t="s">
        <v>99</v>
      </c>
      <c r="B58" s="31" t="s">
        <v>63</v>
      </c>
      <c r="C58" s="13" t="s">
        <v>86</v>
      </c>
      <c r="D58" s="27">
        <v>530900</v>
      </c>
      <c r="E58" s="38">
        <v>530900</v>
      </c>
      <c r="F58" s="43">
        <f t="shared" si="0"/>
        <v>100</v>
      </c>
    </row>
    <row r="59" spans="1:6" ht="19.5" customHeight="1">
      <c r="A59" s="24" t="s">
        <v>102</v>
      </c>
      <c r="B59" s="35" t="s">
        <v>103</v>
      </c>
      <c r="C59" s="36" t="s">
        <v>104</v>
      </c>
      <c r="D59" s="27">
        <f>D60</f>
        <v>5740113.64</v>
      </c>
      <c r="E59" s="39">
        <f>E60</f>
        <v>5740113.64</v>
      </c>
      <c r="F59" s="43">
        <f t="shared" si="0"/>
        <v>100</v>
      </c>
    </row>
    <row r="60" spans="1:6" ht="42.75" customHeight="1">
      <c r="A60" s="24" t="s">
        <v>105</v>
      </c>
      <c r="B60" s="37" t="s">
        <v>106</v>
      </c>
      <c r="C60" s="36" t="s">
        <v>107</v>
      </c>
      <c r="D60" s="27">
        <v>5740113.64</v>
      </c>
      <c r="E60" s="40">
        <v>5740113.64</v>
      </c>
      <c r="F60" s="43">
        <f t="shared" si="0"/>
        <v>100</v>
      </c>
    </row>
    <row r="61" spans="1:6" ht="15.75" customHeight="1">
      <c r="A61" s="22"/>
      <c r="B61" s="25" t="s">
        <v>66</v>
      </c>
      <c r="C61" s="21"/>
      <c r="D61" s="28">
        <f>D50+D16</f>
        <v>54874112.69</v>
      </c>
      <c r="E61" s="28">
        <f>E50+E16</f>
        <v>55641147.65</v>
      </c>
      <c r="F61" s="42">
        <f t="shared" si="0"/>
        <v>101.39780840618455</v>
      </c>
    </row>
    <row r="62" spans="2:4" ht="15.75" customHeight="1">
      <c r="B62" s="10"/>
      <c r="C62" s="20"/>
      <c r="D62" s="4"/>
    </row>
    <row r="63" spans="2:4" ht="17.25" customHeight="1">
      <c r="B63" s="50" t="s">
        <v>2</v>
      </c>
      <c r="C63" s="50"/>
      <c r="D63" s="50"/>
    </row>
    <row r="64" spans="2:4" ht="11.25" customHeight="1">
      <c r="B64" s="10"/>
      <c r="C64" s="4"/>
      <c r="D64" s="4"/>
    </row>
    <row r="65" spans="2:4" ht="11.25" customHeight="1">
      <c r="B65" s="10"/>
      <c r="C65" s="4"/>
      <c r="D65" s="4"/>
    </row>
  </sheetData>
  <sheetProtection/>
  <mergeCells count="13">
    <mergeCell ref="B63:D63"/>
    <mergeCell ref="B13:B14"/>
    <mergeCell ref="C13:C14"/>
    <mergeCell ref="D13:D14"/>
    <mergeCell ref="C2:F2"/>
    <mergeCell ref="C3:F3"/>
    <mergeCell ref="C4:F4"/>
    <mergeCell ref="C5:F5"/>
    <mergeCell ref="E13:E14"/>
    <mergeCell ref="F13:F14"/>
    <mergeCell ref="A9:F9"/>
    <mergeCell ref="A10:F10"/>
    <mergeCell ref="A13:A14"/>
  </mergeCells>
  <printOptions/>
  <pageMargins left="1.1023622047244095" right="0.5905511811023623" top="0.984251968503937" bottom="0.7874015748031497" header="0.31496062992125984" footer="0.31496062992125984"/>
  <pageSetup firstPageNumber="3" useFirstPageNumber="1"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Смащенко Анна Владимировна</cp:lastModifiedBy>
  <cp:lastPrinted>2023-03-28T10:30:10Z</cp:lastPrinted>
  <dcterms:created xsi:type="dcterms:W3CDTF">2008-10-23T07:29:54Z</dcterms:created>
  <dcterms:modified xsi:type="dcterms:W3CDTF">2023-03-28T10:30:18Z</dcterms:modified>
  <cp:category/>
  <cp:version/>
  <cp:contentType/>
  <cp:contentStatus/>
</cp:coreProperties>
</file>